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-15" windowWidth="11820" windowHeight="11430"/>
  </bookViews>
  <sheets>
    <sheet name="見積例" sheetId="26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26" l="1"/>
  <c r="I20" i="26" l="1"/>
  <c r="I19" i="26"/>
  <c r="I25" i="26" l="1"/>
  <c r="I26" i="26" l="1"/>
  <c r="I27" i="26" s="1"/>
  <c r="I29" i="26" l="1"/>
  <c r="E14" i="26" s="1"/>
  <c r="I28" i="26"/>
</calcChain>
</file>

<file path=xl/sharedStrings.xml><?xml version="1.0" encoding="utf-8"?>
<sst xmlns="http://schemas.openxmlformats.org/spreadsheetml/2006/main" count="23" uniqueCount="23">
  <si>
    <t>項　　　目</t>
    <rPh sb="0" eb="1">
      <t>コウ</t>
    </rPh>
    <rPh sb="4" eb="5">
      <t>メ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</si>
  <si>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</si>
  <si>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</si>
  <si>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</si>
  <si>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No.</t>
    <phoneticPr fontId="4"/>
  </si>
  <si>
    <t>小計</t>
    <phoneticPr fontId="10"/>
  </si>
  <si>
    <t>消費税(8%)</t>
    <phoneticPr fontId="10"/>
  </si>
  <si>
    <t>合計(税込)</t>
    <phoneticPr fontId="10"/>
  </si>
  <si>
    <r>
      <t xml:space="preserve">御見積金額 </t>
    </r>
    <r>
      <rPr>
        <b/>
        <sz val="12"/>
        <rFont val="ＭＳ Ｐゴシック"/>
        <family val="3"/>
        <charset val="128"/>
      </rPr>
      <t>(税込)</t>
    </r>
    <rPh sb="1" eb="3">
      <t>ミツモリ</t>
    </rPh>
    <rPh sb="7" eb="8">
      <t>ゼイ</t>
    </rPh>
    <rPh sb="8" eb="9">
      <t>コ</t>
    </rPh>
    <phoneticPr fontId="10"/>
  </si>
  <si>
    <t>小計</t>
    <rPh sb="0" eb="2">
      <t>ショウケイ</t>
    </rPh>
    <phoneticPr fontId="4"/>
  </si>
  <si>
    <t>企画費</t>
    <rPh sb="0" eb="2">
      <t>キカク</t>
    </rPh>
    <rPh sb="2" eb="3">
      <t>ヒ</t>
    </rPh>
    <phoneticPr fontId="4"/>
  </si>
  <si>
    <t>調査対象者リクルート費</t>
    <rPh sb="0" eb="2">
      <t>チョウサ</t>
    </rPh>
    <rPh sb="2" eb="5">
      <t>タイショウシャ</t>
    </rPh>
    <rPh sb="10" eb="11">
      <t>ヒ</t>
    </rPh>
    <phoneticPr fontId="4"/>
  </si>
  <si>
    <t>営業管理費（小計の25％）</t>
    <rPh sb="0" eb="2">
      <t>エイギョウ</t>
    </rPh>
    <rPh sb="2" eb="4">
      <t>カンリ</t>
    </rPh>
    <rPh sb="4" eb="5">
      <t>ヒ</t>
    </rPh>
    <rPh sb="6" eb="8">
      <t>ショウケイ</t>
    </rPh>
    <phoneticPr fontId="4"/>
  </si>
  <si>
    <t xml:space="preserve"> ■調査見積例</t>
    <rPh sb="2" eb="4">
      <t>チョウサ</t>
    </rPh>
    <rPh sb="4" eb="6">
      <t>ミツモリ</t>
    </rPh>
    <rPh sb="6" eb="7">
      <t>レイ</t>
    </rPh>
    <phoneticPr fontId="4"/>
  </si>
  <si>
    <t>調査対象者謝礼（交通費を含む）　</t>
    <rPh sb="0" eb="2">
      <t>チョウサ</t>
    </rPh>
    <rPh sb="2" eb="5">
      <t>タイショウシャ</t>
    </rPh>
    <rPh sb="5" eb="7">
      <t>シャレイ</t>
    </rPh>
    <rPh sb="8" eb="11">
      <t>コウツウヒ</t>
    </rPh>
    <rPh sb="12" eb="13">
      <t>フク</t>
    </rPh>
    <phoneticPr fontId="4"/>
  </si>
  <si>
    <t>（1）個別インタビューやグループインタビューに当事者3名を派遣した場合の事例です。</t>
    <rPh sb="3" eb="5">
      <t>コベツ</t>
    </rPh>
    <rPh sb="23" eb="26">
      <t>トウジシャ</t>
    </rPh>
    <rPh sb="27" eb="28">
      <t>メイ</t>
    </rPh>
    <rPh sb="29" eb="31">
      <t>ハケン</t>
    </rPh>
    <rPh sb="33" eb="35">
      <t>バアイ</t>
    </rPh>
    <rPh sb="36" eb="38">
      <t>ジレイ</t>
    </rPh>
    <phoneticPr fontId="4"/>
  </si>
  <si>
    <t>（2）対象者リクルート費は、年齢や障がいの状況に関して条件が厳しい場合には、単価がアップします。</t>
    <rPh sb="3" eb="6">
      <t>タイショウシャ</t>
    </rPh>
    <rPh sb="11" eb="12">
      <t>ヒ</t>
    </rPh>
    <rPh sb="14" eb="16">
      <t>ネンレイ</t>
    </rPh>
    <rPh sb="17" eb="18">
      <t>ショウ</t>
    </rPh>
    <rPh sb="21" eb="23">
      <t>ジョウキョウ</t>
    </rPh>
    <rPh sb="24" eb="25">
      <t>カン</t>
    </rPh>
    <rPh sb="27" eb="29">
      <t>ジョウケン</t>
    </rPh>
    <rPh sb="30" eb="31">
      <t>キビ</t>
    </rPh>
    <rPh sb="33" eb="35">
      <t>バアイ</t>
    </rPh>
    <rPh sb="38" eb="40">
      <t>タンカ</t>
    </rPh>
    <phoneticPr fontId="4"/>
  </si>
  <si>
    <t>（3）謝礼は拘束時間は3時間程度の場合。それより短くても料金は変わりませんが、長い場合は単価がアップします</t>
    <rPh sb="3" eb="5">
      <t>シャレイ</t>
    </rPh>
    <rPh sb="6" eb="8">
      <t>コウソク</t>
    </rPh>
    <rPh sb="8" eb="10">
      <t>ジカン</t>
    </rPh>
    <rPh sb="12" eb="14">
      <t>ジカン</t>
    </rPh>
    <rPh sb="14" eb="16">
      <t>テイド</t>
    </rPh>
    <rPh sb="17" eb="19">
      <t>バアイ</t>
    </rPh>
    <rPh sb="24" eb="25">
      <t>ミジカ</t>
    </rPh>
    <rPh sb="28" eb="30">
      <t>リョウキン</t>
    </rPh>
    <rPh sb="31" eb="32">
      <t>カ</t>
    </rPh>
    <rPh sb="39" eb="40">
      <t>ナガ</t>
    </rPh>
    <rPh sb="41" eb="43">
      <t>バアイ</t>
    </rPh>
    <rPh sb="44" eb="46">
      <t>タンカ</t>
    </rPh>
    <phoneticPr fontId="4"/>
  </si>
  <si>
    <t>（4）遠方の対象者になってしまった場合は、交通費を考慮して単価がアップする場合があります。</t>
    <rPh sb="3" eb="5">
      <t>エンポウ</t>
    </rPh>
    <rPh sb="6" eb="9">
      <t>タイショウシャ</t>
    </rPh>
    <rPh sb="17" eb="19">
      <t>バアイ</t>
    </rPh>
    <rPh sb="21" eb="24">
      <t>コウツウヒ</t>
    </rPh>
    <rPh sb="25" eb="27">
      <t>コウリョ</t>
    </rPh>
    <rPh sb="29" eb="31">
      <t>タンカ</t>
    </rPh>
    <rPh sb="37" eb="39">
      <t>バアイ</t>
    </rPh>
    <phoneticPr fontId="4"/>
  </si>
  <si>
    <t>（5）発注から実施までのタイミングが短い場合は、特急料金をいただきます。</t>
    <rPh sb="3" eb="5">
      <t>ハッチュウ</t>
    </rPh>
    <rPh sb="7" eb="9">
      <t>ジッシ</t>
    </rPh>
    <rPh sb="18" eb="19">
      <t>ミジカ</t>
    </rPh>
    <rPh sb="20" eb="22">
      <t>バアイ</t>
    </rPh>
    <rPh sb="24" eb="26">
      <t>トッキュウ</t>
    </rPh>
    <rPh sb="26" eb="28">
      <t>リョウキン</t>
    </rPh>
    <phoneticPr fontId="4"/>
  </si>
  <si>
    <t>（6）調査内容自体の企画／モデレーター／会場手配／レポート・報告書作成　等が追加になる場合は、別途見積もらせていただきます。</t>
    <rPh sb="3" eb="5">
      <t>チョウサ</t>
    </rPh>
    <rPh sb="5" eb="7">
      <t>ナイヨウ</t>
    </rPh>
    <rPh sb="7" eb="9">
      <t>ジタイ</t>
    </rPh>
    <rPh sb="10" eb="12">
      <t>キカク</t>
    </rPh>
    <rPh sb="20" eb="22">
      <t>カイジョウ</t>
    </rPh>
    <rPh sb="22" eb="24">
      <t>テハイ</t>
    </rPh>
    <rPh sb="30" eb="33">
      <t>ホウコクショ</t>
    </rPh>
    <rPh sb="33" eb="35">
      <t>サクセイ</t>
    </rPh>
    <rPh sb="36" eb="37">
      <t>トウ</t>
    </rPh>
    <rPh sb="38" eb="40">
      <t>ツイカ</t>
    </rPh>
    <rPh sb="43" eb="45">
      <t>バアイ</t>
    </rPh>
    <rPh sb="47" eb="49">
      <t>ベット</t>
    </rPh>
    <rPh sb="49" eb="51">
      <t>ミツ</t>
    </rPh>
    <phoneticPr fontId="4"/>
  </si>
  <si>
    <r>
      <t>※（2）～（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）については、案件ごとに具体的にご相談ください。</t>
    </r>
    <rPh sb="14" eb="16">
      <t>アンケン</t>
    </rPh>
    <rPh sb="19" eb="22">
      <t>グタイテキ</t>
    </rPh>
    <rPh sb="24" eb="26">
      <t>ソウダン</t>
    </rPh>
    <phoneticPr fontId="4"/>
  </si>
  <si>
    <t>例えば、（5）は、（2）の条件の厳しさ次第で変わってくるためです。</t>
    <rPh sb="0" eb="1">
      <t>タト</t>
    </rPh>
    <rPh sb="13" eb="15">
      <t>ジョウケン</t>
    </rPh>
    <rPh sb="16" eb="17">
      <t>キビ</t>
    </rPh>
    <rPh sb="19" eb="21">
      <t>シダイ</t>
    </rPh>
    <rPh sb="22" eb="23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</si>
</sst>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0_);[Red]\(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Verdana"/>
      <family val="2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MS UI Gothic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color indexed="8"/>
      <name val="MS UI Gothic"/>
      <family val="3"/>
      <charset val="128"/>
    </font>
    <font>
      <sz val="12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0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6">
    <xf numFmtId="0" fontId="0" fillId="0" borderId="0" xfId="0"/>
    <xf numFmtId="0" fontId="5" fillId="2" borderId="0" xfId="2" applyFont="1" applyFill="1" applyBorder="1" applyAlignment="1">
      <alignment horizontal="left" vertical="center"/>
    </xf>
    <xf numFmtId="176" fontId="6" fillId="2" borderId="0" xfId="2" applyNumberFormat="1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176" fontId="6" fillId="2" borderId="0" xfId="2" applyNumberFormat="1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13" fillId="2" borderId="0" xfId="2" applyFont="1" applyFill="1" applyAlignment="1">
      <alignment horizontal="right" vertical="center"/>
    </xf>
    <xf numFmtId="0" fontId="11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left" vertical="center"/>
    </xf>
    <xf numFmtId="6" fontId="2" fillId="2" borderId="4" xfId="1" applyNumberFormat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horizontal="center" vertical="center"/>
    </xf>
    <xf numFmtId="56" fontId="16" fillId="2" borderId="0" xfId="2" applyNumberFormat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horizontal="left" vertical="center"/>
    </xf>
    <xf numFmtId="0" fontId="17" fillId="2" borderId="0" xfId="2" applyFont="1" applyFill="1" applyBorder="1" applyAlignment="1">
      <alignment horizontal="left" vertical="center"/>
    </xf>
    <xf numFmtId="0" fontId="9" fillId="2" borderId="0" xfId="2" applyFont="1" applyFill="1" applyAlignment="1">
      <alignment vertical="center"/>
    </xf>
    <xf numFmtId="0" fontId="9" fillId="3" borderId="5" xfId="2" applyFont="1" applyFill="1" applyBorder="1" applyAlignment="1">
      <alignment horizontal="center" vertical="center"/>
    </xf>
    <xf numFmtId="176" fontId="9" fillId="3" borderId="6" xfId="2" applyNumberFormat="1" applyFont="1" applyFill="1" applyBorder="1" applyAlignment="1">
      <alignment horizontal="center" vertical="center"/>
    </xf>
    <xf numFmtId="176" fontId="9" fillId="3" borderId="7" xfId="2" applyNumberFormat="1" applyFont="1" applyFill="1" applyBorder="1" applyAlignment="1">
      <alignment horizontal="center" vertical="center"/>
    </xf>
    <xf numFmtId="176" fontId="22" fillId="2" borderId="7" xfId="0" applyNumberFormat="1" applyFont="1" applyFill="1" applyBorder="1" applyAlignment="1">
      <alignment vertical="center"/>
    </xf>
    <xf numFmtId="176" fontId="23" fillId="2" borderId="10" xfId="0" applyNumberFormat="1" applyFont="1" applyFill="1" applyBorder="1" applyAlignment="1">
      <alignment vertical="center"/>
    </xf>
    <xf numFmtId="176" fontId="23" fillId="2" borderId="11" xfId="2" applyNumberFormat="1" applyFont="1" applyFill="1" applyBorder="1" applyAlignment="1">
      <alignment vertical="center"/>
    </xf>
    <xf numFmtId="176" fontId="23" fillId="2" borderId="12" xfId="2" applyNumberFormat="1" applyFont="1" applyFill="1" applyBorder="1" applyAlignment="1">
      <alignment vertical="center"/>
    </xf>
    <xf numFmtId="176" fontId="23" fillId="2" borderId="14" xfId="2" applyNumberFormat="1" applyFont="1" applyFill="1" applyBorder="1" applyAlignment="1">
      <alignment vertical="center"/>
    </xf>
    <xf numFmtId="177" fontId="22" fillId="2" borderId="6" xfId="0" applyNumberFormat="1" applyFont="1" applyFill="1" applyBorder="1" applyAlignment="1">
      <alignment horizontal="center" vertical="center"/>
    </xf>
    <xf numFmtId="177" fontId="22" fillId="2" borderId="15" xfId="0" applyNumberFormat="1" applyFont="1" applyFill="1" applyBorder="1" applyAlignment="1">
      <alignment horizontal="center" vertical="center"/>
    </xf>
    <xf numFmtId="177" fontId="23" fillId="2" borderId="6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176" fontId="22" fillId="2" borderId="8" xfId="0" applyNumberFormat="1" applyFont="1" applyFill="1" applyBorder="1" applyAlignment="1">
      <alignment vertical="center"/>
    </xf>
    <xf numFmtId="0" fontId="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horizontal="right" vertical="center"/>
    </xf>
    <xf numFmtId="31" fontId="8" fillId="2" borderId="0" xfId="2" applyNumberFormat="1" applyFont="1" applyFill="1" applyBorder="1" applyAlignment="1">
      <alignment horizontal="right"/>
    </xf>
    <xf numFmtId="31" fontId="7" fillId="2" borderId="0" xfId="2" applyNumberFormat="1" applyFont="1" applyFill="1" applyBorder="1" applyAlignment="1">
      <alignment horizontal="right"/>
    </xf>
    <xf numFmtId="0" fontId="1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horizontal="left" vertical="center"/>
    </xf>
    <xf numFmtId="176" fontId="11" fillId="2" borderId="0" xfId="2" applyNumberFormat="1" applyFont="1" applyFill="1" applyBorder="1" applyAlignment="1">
      <alignment vertical="center"/>
    </xf>
    <xf numFmtId="177" fontId="23" fillId="2" borderId="16" xfId="0" applyNumberFormat="1" applyFont="1" applyFill="1" applyBorder="1" applyAlignment="1">
      <alignment horizontal="center" vertical="center"/>
    </xf>
    <xf numFmtId="0" fontId="0" fillId="2" borderId="0" xfId="2" applyFont="1" applyFill="1" applyBorder="1" applyAlignment="1">
      <alignment horizontal="left" vertical="center"/>
    </xf>
    <xf numFmtId="0" fontId="23" fillId="2" borderId="11" xfId="2" applyFont="1" applyFill="1" applyBorder="1" applyAlignment="1">
      <alignment horizontal="right" vertical="center"/>
    </xf>
    <xf numFmtId="0" fontId="23" fillId="2" borderId="0" xfId="2" applyFont="1" applyFill="1" applyBorder="1" applyAlignment="1">
      <alignment horizontal="right" vertical="center"/>
    </xf>
    <xf numFmtId="0" fontId="23" fillId="2" borderId="13" xfId="2" applyFont="1" applyFill="1" applyBorder="1" applyAlignment="1">
      <alignment horizontal="right" vertical="center"/>
    </xf>
    <xf numFmtId="0" fontId="23" fillId="2" borderId="24" xfId="2" applyFont="1" applyFill="1" applyBorder="1" applyAlignment="1">
      <alignment horizontal="right" vertical="center"/>
    </xf>
    <xf numFmtId="0" fontId="12" fillId="2" borderId="0" xfId="2" applyFont="1" applyFill="1" applyBorder="1" applyAlignment="1">
      <alignment vertical="center" wrapText="1"/>
    </xf>
    <xf numFmtId="0" fontId="0" fillId="0" borderId="0" xfId="0" applyAlignment="1"/>
    <xf numFmtId="49" fontId="22" fillId="2" borderId="21" xfId="0" applyNumberFormat="1" applyFont="1" applyFill="1" applyBorder="1" applyAlignment="1">
      <alignment horizontal="left" vertical="center" wrapText="1" shrinkToFit="1"/>
    </xf>
    <xf numFmtId="49" fontId="22" fillId="2" borderId="22" xfId="0" applyNumberFormat="1" applyFont="1" applyFill="1" applyBorder="1" applyAlignment="1">
      <alignment horizontal="left" vertical="center" wrapText="1" shrinkToFit="1"/>
    </xf>
    <xf numFmtId="49" fontId="22" fillId="2" borderId="23" xfId="0" applyNumberFormat="1" applyFont="1" applyFill="1" applyBorder="1" applyAlignment="1">
      <alignment horizontal="left" vertical="center" wrapText="1" shrinkToFit="1"/>
    </xf>
    <xf numFmtId="176" fontId="22" fillId="2" borderId="21" xfId="0" applyNumberFormat="1" applyFont="1" applyFill="1" applyBorder="1" applyAlignment="1">
      <alignment vertical="center"/>
    </xf>
    <xf numFmtId="176" fontId="22" fillId="2" borderId="23" xfId="0" applyNumberFormat="1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horizontal="left" vertical="center" wrapText="1" shrinkToFit="1"/>
    </xf>
    <xf numFmtId="49" fontId="22" fillId="2" borderId="2" xfId="0" applyNumberFormat="1" applyFont="1" applyFill="1" applyBorder="1" applyAlignment="1">
      <alignment horizontal="left" vertical="center" wrapText="1" shrinkToFit="1"/>
    </xf>
    <xf numFmtId="49" fontId="22" fillId="2" borderId="3" xfId="0" applyNumberFormat="1" applyFont="1" applyFill="1" applyBorder="1" applyAlignment="1">
      <alignment horizontal="left" vertical="center" wrapText="1" shrinkToFit="1"/>
    </xf>
    <xf numFmtId="176" fontId="22" fillId="2" borderId="1" xfId="0" applyNumberFormat="1" applyFont="1" applyFill="1" applyBorder="1" applyAlignment="1">
      <alignment vertical="center"/>
    </xf>
    <xf numFmtId="176" fontId="22" fillId="2" borderId="3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horizontal="left" vertical="center" wrapText="1" shrinkToFit="1"/>
    </xf>
    <xf numFmtId="176" fontId="22" fillId="2" borderId="6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horizontal="right" vertical="center" wrapText="1" shrinkToFit="1"/>
    </xf>
    <xf numFmtId="176" fontId="22" fillId="0" borderId="6" xfId="0" applyNumberFormat="1" applyFont="1" applyFill="1" applyBorder="1" applyAlignment="1">
      <alignment vertical="center"/>
    </xf>
    <xf numFmtId="49" fontId="23" fillId="0" borderId="16" xfId="0" applyNumberFormat="1" applyFont="1" applyFill="1" applyBorder="1" applyAlignment="1">
      <alignment horizontal="right" vertical="center" wrapText="1" shrinkToFit="1"/>
    </xf>
    <xf numFmtId="176" fontId="22" fillId="2" borderId="16" xfId="0" applyNumberFormat="1" applyFont="1" applyFill="1" applyBorder="1" applyAlignment="1">
      <alignment vertical="center"/>
    </xf>
    <xf numFmtId="49" fontId="23" fillId="2" borderId="6" xfId="0" applyNumberFormat="1" applyFont="1" applyFill="1" applyBorder="1" applyAlignment="1">
      <alignment horizontal="left" vertical="center" wrapText="1" shrinkToFit="1"/>
    </xf>
    <xf numFmtId="0" fontId="2" fillId="2" borderId="4" xfId="2" applyFont="1" applyFill="1" applyBorder="1" applyAlignment="1">
      <alignment horizontal="left" vertical="center"/>
    </xf>
    <xf numFmtId="0" fontId="15" fillId="4" borderId="18" xfId="2" applyFont="1" applyFill="1" applyBorder="1" applyAlignment="1">
      <alignment horizontal="left" vertical="center"/>
    </xf>
    <xf numFmtId="0" fontId="15" fillId="4" borderId="19" xfId="2" applyFont="1" applyFill="1" applyBorder="1" applyAlignment="1">
      <alignment horizontal="left" vertical="center"/>
    </xf>
    <xf numFmtId="0" fontId="15" fillId="4" borderId="20" xfId="2" applyFont="1" applyFill="1" applyBorder="1" applyAlignment="1">
      <alignment horizontal="left" vertical="center"/>
    </xf>
    <xf numFmtId="0" fontId="9" fillId="3" borderId="21" xfId="2" applyFont="1" applyFill="1" applyBorder="1" applyAlignment="1">
      <alignment horizontal="center" vertical="center"/>
    </xf>
    <xf numFmtId="0" fontId="9" fillId="3" borderId="22" xfId="2" applyFont="1" applyFill="1" applyBorder="1" applyAlignment="1">
      <alignment horizontal="center" vertical="center"/>
    </xf>
    <xf numFmtId="0" fontId="9" fillId="3" borderId="2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left" vertical="center"/>
    </xf>
    <xf numFmtId="0" fontId="2" fillId="2" borderId="17" xfId="2" applyFont="1" applyFill="1" applyBorder="1" applyAlignment="1">
      <alignment horizontal="left" vertical="center"/>
    </xf>
    <xf numFmtId="31" fontId="8" fillId="2" borderId="17" xfId="2" applyNumberFormat="1" applyFont="1" applyFill="1" applyBorder="1" applyAlignment="1">
      <alignment horizontal="right"/>
    </xf>
    <xf numFmtId="31" fontId="7" fillId="2" borderId="17" xfId="2" applyNumberFormat="1" applyFont="1" applyFill="1" applyBorder="1" applyAlignment="1">
      <alignment horizontal="right"/>
    </xf>
    <xf numFmtId="0" fontId="0" fillId="2" borderId="0" xfId="2" applyFont="1" applyFill="1" applyAlignment="1">
      <alignment vertical="center"/>
    </xf>
  </cellXfs>
  <cellStyles count="105"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 2" xfId="4"/>
    <cellStyle name="桁区切り 2" xfId="1"/>
    <cellStyle name="標準" xfId="0" builtinId="0"/>
    <cellStyle name="標準 2" xfId="2"/>
    <cellStyle name="標準 3" xfId="3"/>
    <cellStyle name="標準 4" xfId="5"/>
    <cellStyle name="標準 5" xfId="6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31</xdr:row>
      <xdr:rowOff>123826</xdr:rowOff>
    </xdr:from>
    <xdr:to>
      <xdr:col>8</xdr:col>
      <xdr:colOff>800100</xdr:colOff>
      <xdr:row>34</xdr:row>
      <xdr:rowOff>150798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8820151"/>
          <a:ext cx="2085975" cy="541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>
      <selection activeCell="E10" sqref="E10"/>
    </sheetView>
  </sheetViews>
  <sheetFormatPr defaultColWidth="8.875" defaultRowHeight="13.5"/>
  <cols>
    <col min="3" max="3" width="13.75" bestFit="1" customWidth="1"/>
    <col min="4" max="4" width="15" customWidth="1"/>
    <col min="5" max="5" width="19.625" customWidth="1"/>
    <col min="9" max="9" width="12.125" customWidth="1"/>
  </cols>
  <sheetData>
    <row r="1" spans="1:9" ht="21" customHeight="1">
      <c r="A1" s="71" t="s">
        <v>13</v>
      </c>
      <c r="B1" s="71"/>
      <c r="C1" s="71"/>
      <c r="D1" s="71"/>
      <c r="E1" s="71"/>
      <c r="F1" s="71"/>
      <c r="G1" s="71"/>
      <c r="H1" s="1"/>
      <c r="I1" s="2"/>
    </row>
    <row r="2" spans="1:9" ht="15" customHeight="1" thickBot="1">
      <c r="A2" s="72"/>
      <c r="B2" s="72"/>
      <c r="C2" s="72"/>
      <c r="D2" s="72"/>
      <c r="E2" s="72"/>
      <c r="F2" s="72"/>
      <c r="G2" s="72"/>
      <c r="H2" s="73"/>
      <c r="I2" s="74"/>
    </row>
    <row r="3" spans="1:9" ht="15" customHeight="1" thickTop="1">
      <c r="A3" s="31"/>
      <c r="B3" s="31"/>
      <c r="C3" s="31"/>
      <c r="D3" s="31"/>
      <c r="E3" s="31"/>
      <c r="F3" s="31"/>
      <c r="G3" s="31"/>
      <c r="H3" s="34"/>
      <c r="I3" s="35"/>
    </row>
    <row r="4" spans="1:9" ht="20.100000000000001" customHeight="1">
      <c r="A4" s="36" t="s">
        <v>15</v>
      </c>
      <c r="B4" s="31"/>
      <c r="C4" s="31"/>
      <c r="D4" s="31"/>
      <c r="E4" s="31"/>
      <c r="F4" s="31"/>
      <c r="G4" s="31"/>
      <c r="H4" s="34"/>
      <c r="I4" s="35"/>
    </row>
    <row r="5" spans="1:9" ht="20.100000000000001" customHeight="1">
      <c r="A5" s="36" t="s">
        <v>16</v>
      </c>
      <c r="B5" s="31"/>
      <c r="C5" s="31"/>
      <c r="D5" s="31"/>
      <c r="E5" s="31"/>
      <c r="F5" s="31"/>
      <c r="G5" s="31"/>
      <c r="H5" s="34"/>
      <c r="I5" s="35"/>
    </row>
    <row r="6" spans="1:9" ht="20.100000000000001" customHeight="1">
      <c r="A6" s="40" t="s">
        <v>17</v>
      </c>
      <c r="B6" s="31"/>
      <c r="C6" s="31"/>
      <c r="D6" s="31"/>
      <c r="E6" s="31"/>
      <c r="F6" s="31"/>
      <c r="G6" s="31"/>
      <c r="H6" s="34"/>
      <c r="I6" s="35"/>
    </row>
    <row r="7" spans="1:9" ht="20.100000000000001" customHeight="1">
      <c r="A7" s="40" t="s">
        <v>18</v>
      </c>
      <c r="B7" s="31"/>
      <c r="C7" s="31"/>
      <c r="D7" s="31"/>
      <c r="E7" s="31"/>
      <c r="F7" s="31"/>
      <c r="G7" s="31"/>
      <c r="H7" s="34"/>
      <c r="I7" s="35"/>
    </row>
    <row r="8" spans="1:9" ht="20.100000000000001" customHeight="1">
      <c r="A8" s="40" t="s">
        <v>19</v>
      </c>
      <c r="B8" s="31"/>
      <c r="C8" s="31"/>
      <c r="D8" s="31"/>
      <c r="E8" s="31"/>
      <c r="F8" s="31"/>
      <c r="G8" s="31"/>
      <c r="H8" s="34"/>
      <c r="I8" s="35"/>
    </row>
    <row r="9" spans="1:9" ht="20.100000000000001" customHeight="1">
      <c r="A9" s="40" t="s">
        <v>20</v>
      </c>
      <c r="B9" s="3"/>
      <c r="C9" s="3"/>
      <c r="D9" s="3"/>
      <c r="E9" s="3"/>
      <c r="F9" s="3"/>
      <c r="G9" s="3"/>
      <c r="H9" s="4"/>
      <c r="I9" s="4"/>
    </row>
    <row r="10" spans="1:9" ht="20.100000000000001" customHeight="1">
      <c r="A10" s="75" t="s">
        <v>21</v>
      </c>
      <c r="B10" s="3"/>
      <c r="C10" s="3"/>
      <c r="D10" s="3"/>
      <c r="E10" s="3"/>
      <c r="F10" s="3"/>
      <c r="G10" s="3"/>
      <c r="H10" s="4"/>
      <c r="I10" s="4"/>
    </row>
    <row r="11" spans="1:9" ht="20.100000000000001" customHeight="1">
      <c r="A11" s="75" t="s">
        <v>22</v>
      </c>
      <c r="B11" s="3"/>
      <c r="C11" s="3"/>
      <c r="D11" s="3"/>
      <c r="E11" s="3"/>
      <c r="F11" s="3"/>
      <c r="G11" s="3"/>
      <c r="H11" s="4"/>
      <c r="I11" s="4"/>
    </row>
    <row r="12" spans="1:9" ht="14.25">
      <c r="A12" s="16"/>
      <c r="B12" s="3"/>
      <c r="C12" s="3"/>
      <c r="D12" s="3"/>
      <c r="E12" s="3"/>
      <c r="F12" s="3"/>
      <c r="G12" s="3"/>
      <c r="H12" s="4"/>
      <c r="I12" s="4"/>
    </row>
    <row r="13" spans="1:9" ht="14.25">
      <c r="A13" s="37"/>
      <c r="B13" s="32"/>
      <c r="C13" s="8"/>
      <c r="D13" s="8"/>
      <c r="E13" s="33"/>
      <c r="F13" s="33"/>
      <c r="G13" s="33"/>
      <c r="H13" s="33"/>
      <c r="I13" s="33"/>
    </row>
    <row r="14" spans="1:9" ht="24.75" thickBot="1">
      <c r="A14" s="64" t="s">
        <v>8</v>
      </c>
      <c r="B14" s="64"/>
      <c r="C14" s="64"/>
      <c r="D14" s="64"/>
      <c r="E14" s="9">
        <f>I29</f>
        <v>168750</v>
      </c>
      <c r="F14" s="6"/>
      <c r="G14" s="6"/>
      <c r="H14" s="6"/>
      <c r="I14" s="6"/>
    </row>
    <row r="15" spans="1:9" ht="15" thickTop="1" thickBot="1">
      <c r="A15" s="5"/>
      <c r="B15" s="5"/>
      <c r="C15" s="5"/>
      <c r="D15" s="6"/>
      <c r="E15" s="6"/>
      <c r="F15" s="6"/>
      <c r="G15" s="6"/>
      <c r="H15" s="6"/>
      <c r="I15" s="6"/>
    </row>
    <row r="16" spans="1:9">
      <c r="A16" s="65"/>
      <c r="B16" s="66"/>
      <c r="C16" s="66"/>
      <c r="D16" s="66"/>
      <c r="E16" s="66"/>
      <c r="F16" s="66"/>
      <c r="G16" s="66"/>
      <c r="H16" s="66"/>
      <c r="I16" s="67"/>
    </row>
    <row r="17" spans="1:9" ht="14.25">
      <c r="A17" s="17" t="s">
        <v>4</v>
      </c>
      <c r="B17" s="68" t="s">
        <v>0</v>
      </c>
      <c r="C17" s="69"/>
      <c r="D17" s="69"/>
      <c r="E17" s="70"/>
      <c r="F17" s="68" t="s">
        <v>1</v>
      </c>
      <c r="G17" s="70"/>
      <c r="H17" s="18" t="s">
        <v>2</v>
      </c>
      <c r="I17" s="19" t="s">
        <v>3</v>
      </c>
    </row>
    <row r="18" spans="1:9" ht="15" customHeight="1">
      <c r="A18" s="28">
        <v>1</v>
      </c>
      <c r="B18" s="57" t="s">
        <v>10</v>
      </c>
      <c r="C18" s="57"/>
      <c r="D18" s="57"/>
      <c r="E18" s="57"/>
      <c r="F18" s="50">
        <v>50000</v>
      </c>
      <c r="G18" s="51"/>
      <c r="H18" s="25">
        <v>1</v>
      </c>
      <c r="I18" s="20">
        <f t="shared" ref="I18:I20" si="0">F18*H18</f>
        <v>50000</v>
      </c>
    </row>
    <row r="19" spans="1:9" ht="15" customHeight="1">
      <c r="A19" s="28">
        <v>2</v>
      </c>
      <c r="B19" s="63" t="s">
        <v>11</v>
      </c>
      <c r="C19" s="63"/>
      <c r="D19" s="63"/>
      <c r="E19" s="63"/>
      <c r="F19" s="50">
        <v>20000</v>
      </c>
      <c r="G19" s="51"/>
      <c r="H19" s="27">
        <v>3</v>
      </c>
      <c r="I19" s="20">
        <f t="shared" si="0"/>
        <v>60000</v>
      </c>
    </row>
    <row r="20" spans="1:9" ht="15" customHeight="1">
      <c r="A20" s="28">
        <v>3</v>
      </c>
      <c r="B20" s="57" t="s">
        <v>14</v>
      </c>
      <c r="C20" s="57"/>
      <c r="D20" s="57"/>
      <c r="E20" s="57"/>
      <c r="F20" s="58">
        <v>5000</v>
      </c>
      <c r="G20" s="58"/>
      <c r="H20" s="25">
        <v>3</v>
      </c>
      <c r="I20" s="20">
        <f t="shared" si="0"/>
        <v>15000</v>
      </c>
    </row>
    <row r="21" spans="1:9" ht="15" customHeight="1">
      <c r="A21" s="28">
        <v>4</v>
      </c>
      <c r="B21" s="47"/>
      <c r="C21" s="48"/>
      <c r="D21" s="48"/>
      <c r="E21" s="49"/>
      <c r="F21" s="50"/>
      <c r="G21" s="51"/>
      <c r="H21" s="25"/>
      <c r="I21" s="20"/>
    </row>
    <row r="22" spans="1:9" ht="15" customHeight="1">
      <c r="A22" s="28">
        <v>5</v>
      </c>
      <c r="B22" s="47"/>
      <c r="C22" s="48"/>
      <c r="D22" s="48"/>
      <c r="E22" s="49"/>
      <c r="F22" s="50"/>
      <c r="G22" s="51"/>
      <c r="H22" s="25"/>
      <c r="I22" s="20"/>
    </row>
    <row r="23" spans="1:9" ht="15" customHeight="1">
      <c r="A23" s="28">
        <v>6</v>
      </c>
      <c r="B23" s="52"/>
      <c r="C23" s="53"/>
      <c r="D23" s="53"/>
      <c r="E23" s="54"/>
      <c r="F23" s="55"/>
      <c r="G23" s="56"/>
      <c r="H23" s="26"/>
      <c r="I23" s="30"/>
    </row>
    <row r="24" spans="1:9" ht="15" customHeight="1">
      <c r="A24" s="28">
        <v>7</v>
      </c>
      <c r="B24" s="57"/>
      <c r="C24" s="57"/>
      <c r="D24" s="57"/>
      <c r="E24" s="57"/>
      <c r="F24" s="58"/>
      <c r="G24" s="58"/>
      <c r="H24" s="25"/>
      <c r="I24" s="20"/>
    </row>
    <row r="25" spans="1:9" ht="15" customHeight="1">
      <c r="A25" s="28">
        <v>8</v>
      </c>
      <c r="B25" s="59" t="s">
        <v>9</v>
      </c>
      <c r="C25" s="59"/>
      <c r="D25" s="59"/>
      <c r="E25" s="59"/>
      <c r="F25" s="60"/>
      <c r="G25" s="60"/>
      <c r="H25" s="25"/>
      <c r="I25" s="20">
        <f>SUM(I18:I24)</f>
        <v>125000</v>
      </c>
    </row>
    <row r="26" spans="1:9" ht="15" customHeight="1" thickBot="1">
      <c r="A26" s="29">
        <v>9</v>
      </c>
      <c r="B26" s="61" t="s">
        <v>12</v>
      </c>
      <c r="C26" s="61"/>
      <c r="D26" s="61"/>
      <c r="E26" s="61"/>
      <c r="F26" s="62"/>
      <c r="G26" s="62"/>
      <c r="H26" s="39"/>
      <c r="I26" s="21">
        <f>I25*0.25</f>
        <v>31250</v>
      </c>
    </row>
    <row r="27" spans="1:9" ht="14.25">
      <c r="A27" s="10"/>
      <c r="B27" s="11"/>
      <c r="C27" s="11"/>
      <c r="D27" s="12"/>
      <c r="E27" s="12"/>
      <c r="F27" s="13"/>
      <c r="G27" s="41" t="s">
        <v>5</v>
      </c>
      <c r="H27" s="41"/>
      <c r="I27" s="22">
        <f>SUM(I25:I26)</f>
        <v>156250</v>
      </c>
    </row>
    <row r="28" spans="1:9" ht="15" thickBot="1">
      <c r="A28" s="14"/>
      <c r="B28" s="11"/>
      <c r="C28" s="11"/>
      <c r="D28" s="12"/>
      <c r="E28" s="12"/>
      <c r="F28" s="13"/>
      <c r="G28" s="42" t="s">
        <v>6</v>
      </c>
      <c r="H28" s="42"/>
      <c r="I28" s="23">
        <f>I27*0.08</f>
        <v>12500</v>
      </c>
    </row>
    <row r="29" spans="1:9" ht="15" thickBot="1">
      <c r="A29" s="15"/>
      <c r="B29" s="11"/>
      <c r="C29" s="11"/>
      <c r="D29" s="12"/>
      <c r="E29" s="12"/>
      <c r="F29" s="13"/>
      <c r="G29" s="43" t="s">
        <v>7</v>
      </c>
      <c r="H29" s="44"/>
      <c r="I29" s="24">
        <f>I27*1.08</f>
        <v>168750</v>
      </c>
    </row>
    <row r="30" spans="1:9">
      <c r="A30" s="45"/>
      <c r="B30" s="46"/>
      <c r="C30" s="46"/>
      <c r="D30" s="46"/>
      <c r="E30" s="46"/>
      <c r="F30" s="46"/>
      <c r="G30" s="46"/>
      <c r="H30" s="46"/>
      <c r="I30" s="46"/>
    </row>
    <row r="31" spans="1:9">
      <c r="A31" s="7"/>
      <c r="B31" s="7"/>
      <c r="C31" s="7"/>
      <c r="D31" s="7"/>
      <c r="E31" s="7"/>
      <c r="F31" s="7"/>
      <c r="G31" s="7"/>
      <c r="H31" s="38"/>
      <c r="I31" s="38"/>
    </row>
  </sheetData>
  <mergeCells count="28">
    <mergeCell ref="A1:G2"/>
    <mergeCell ref="H2:I2"/>
    <mergeCell ref="B19:E19"/>
    <mergeCell ref="F19:G19"/>
    <mergeCell ref="B20:E20"/>
    <mergeCell ref="F20:G20"/>
    <mergeCell ref="A14:D14"/>
    <mergeCell ref="A16:I16"/>
    <mergeCell ref="B17:E17"/>
    <mergeCell ref="F17:G17"/>
    <mergeCell ref="B18:E18"/>
    <mergeCell ref="F18:G18"/>
    <mergeCell ref="G27:H27"/>
    <mergeCell ref="G28:H28"/>
    <mergeCell ref="G29:H29"/>
    <mergeCell ref="A30:I3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</mergeCells>
  <phoneticPr fontId="4"/>
  <pageMargins left="0.27559055118110237" right="0.23622047244094491" top="0.98425196850393704" bottom="0.98425196850393704" header="0.51181102362204722" footer="0.51181102362204722"/>
  <pageSetup paperSize="9" scale="71" orientation="portrait" r:id="rId1"/>
  <rowBreaks count="1" manualBreakCount="1">
    <brk id="35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EventBank</dc:creator>
  <cp:lastModifiedBy>okayasu</cp:lastModifiedBy>
  <cp:lastPrinted>2017-12-14T16:44:13Z</cp:lastPrinted>
  <dcterms:created xsi:type="dcterms:W3CDTF">2008-10-07T04:52:20Z</dcterms:created>
  <dcterms:modified xsi:type="dcterms:W3CDTF">2019-01-23T11:05:55Z</dcterms:modified>
</cp:coreProperties>
</file>